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792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xlnm.Print_Area" localSheetId="0">'таблица1'!$C:$G</definedName>
    <definedName name="_xlnm.Print_Area" localSheetId="1">'таблица2'!$B:$G</definedName>
    <definedName name="_xlnm.Print_Area" localSheetId="2">'таблица3'!$B:$G</definedName>
    <definedName name="_xlnm.Print_Area" localSheetId="3">'таблица4'!$B:$L</definedName>
  </definedNames>
  <calcPr fullCalcOnLoad="1"/>
</workbook>
</file>

<file path=xl/sharedStrings.xml><?xml version="1.0" encoding="utf-8"?>
<sst xmlns="http://schemas.openxmlformats.org/spreadsheetml/2006/main" count="86" uniqueCount="68">
  <si>
    <t xml:space="preserve"> Выполнение плана, в %</t>
  </si>
  <si>
    <t>Отклонение  факта от плана, в тыс.руб.</t>
  </si>
  <si>
    <t>4=3/2*100%</t>
  </si>
  <si>
    <t>5=3-2</t>
  </si>
  <si>
    <t>Налоговые доходы</t>
  </si>
  <si>
    <t>Неналоговые доходы</t>
  </si>
  <si>
    <t>Темп роста (снижения) доходов, в %</t>
  </si>
  <si>
    <t>Структура отдельных доходов в общей сумме поступлений, в %</t>
  </si>
  <si>
    <t>ЕНВД</t>
  </si>
  <si>
    <t>ЕСХН</t>
  </si>
  <si>
    <t>Налог на имущество физических лиц</t>
  </si>
  <si>
    <t>Земельный налог</t>
  </si>
  <si>
    <t>Государственная пошлина</t>
  </si>
  <si>
    <t>Неналоговые доходы, в т.ч.:</t>
  </si>
  <si>
    <t>Налоговые доходы, в т.ч.:</t>
  </si>
  <si>
    <t>Плата за негативное воздействие на окружающую среду</t>
  </si>
  <si>
    <t>Доходы от продажи земельных участков</t>
  </si>
  <si>
    <t>Штрафные санкции, возмещение ущерба</t>
  </si>
  <si>
    <t>Прочие неналоговые доходы</t>
  </si>
  <si>
    <t>Доходы от продажи материальных и нематериальных активов</t>
  </si>
  <si>
    <t>НДФЛ</t>
  </si>
  <si>
    <t>Наименование показателей</t>
  </si>
  <si>
    <t>Рост (+), снижение (-), в тыс.руб.</t>
  </si>
  <si>
    <t>Таблица 2</t>
  </si>
  <si>
    <t>Итого:</t>
  </si>
  <si>
    <t>Налог на имущество предприятий</t>
  </si>
  <si>
    <t>Налог с продаж</t>
  </si>
  <si>
    <t>Структура отдельных видов задолженности в общей сумме %</t>
  </si>
  <si>
    <t>Бюджеты поселений</t>
  </si>
  <si>
    <t>ВСЕГО ДОХОДОВ:</t>
  </si>
  <si>
    <t>Таблица 1</t>
  </si>
  <si>
    <t>5=3/2*100</t>
  </si>
  <si>
    <t>6=4/2*100</t>
  </si>
  <si>
    <t>10=8/7*100</t>
  </si>
  <si>
    <t>11=9/7*100</t>
  </si>
  <si>
    <t>Итого доходов:</t>
  </si>
  <si>
    <t>Арендная плата за землю</t>
  </si>
  <si>
    <t>Доходы от сдачи в аренду имущества</t>
  </si>
  <si>
    <t>Прочие доходы от использования имущества</t>
  </si>
  <si>
    <t>Задолженность и перерасчеты по отмененным налогам, сборам и иным обязательным платежам:</t>
  </si>
  <si>
    <t>Земельный налог (до 01.01.2006г.)</t>
  </si>
  <si>
    <t>Прочие местные налоги и сборы</t>
  </si>
  <si>
    <t>Таблица,  анализирующая  поступление доходов и их структуру в отчетном периоде текущего года и аналогичном периоде предшествующего года:</t>
  </si>
  <si>
    <t>Патенты</t>
  </si>
  <si>
    <r>
      <t xml:space="preserve">    </t>
    </r>
    <r>
      <rPr>
        <b/>
        <sz val="14"/>
        <rFont val="Times New Roman"/>
        <family val="1"/>
      </rPr>
      <t>Изменение недоимки по налогам в консолидированный бюджет</t>
    </r>
  </si>
  <si>
    <t xml:space="preserve">По отчетному периоду 2013г. </t>
  </si>
  <si>
    <t xml:space="preserve">Наименование </t>
  </si>
  <si>
    <t>Наименование</t>
  </si>
  <si>
    <t>Фактическое поступление за 2013г.(нарастающим итогом) в бюджет, в тыс.руб.</t>
  </si>
  <si>
    <t>Доля в консоли-дированном бюджете, в %</t>
  </si>
  <si>
    <t>Доля в консолидиро-ванном бюджете, в %</t>
  </si>
  <si>
    <t>Районный бюджет</t>
  </si>
  <si>
    <t>Консолидирован-ный бюджет</t>
  </si>
  <si>
    <t>Плановые назначения на 2014г.,тыс.руб.</t>
  </si>
  <si>
    <t>Акцизы</t>
  </si>
  <si>
    <t xml:space="preserve">По отчетному периоду 2014г. </t>
  </si>
  <si>
    <t>На 01.01.2014г., в тыс.руб.</t>
  </si>
  <si>
    <t>Фактическое поступление за 2014г.(нарастающим итогом) в бюджет, в тыс.руб.</t>
  </si>
  <si>
    <t xml:space="preserve">Динамика и структура поступления основных видов доходов в отчетном периоде в сравнении с периодом предшествующего года в разрезе доходных источников в консолидированный бюджет </t>
  </si>
  <si>
    <t>Таблица 4</t>
  </si>
  <si>
    <t>Арендная плата за имущество</t>
  </si>
  <si>
    <t>Темп роста, рост (+), снижение (-), в %</t>
  </si>
  <si>
    <t>Таблица3</t>
  </si>
  <si>
    <t xml:space="preserve">Анализ поступлений основных видов доходов  по консолидированному бюджету по состоянию на 01.01.2015г. </t>
  </si>
  <si>
    <t>Фактическое поступление по состоянию на «01» января 2015 г., тыс.руб.</t>
  </si>
  <si>
    <t xml:space="preserve">Фактическое поступление по состоянию на 01.01.2014, тыс.руб. </t>
  </si>
  <si>
    <t>Фактическое поступление по состоянию на 01.01.2015, тыс.руб.</t>
  </si>
  <si>
    <t>На 01.01.2015г., в тыс.руб.(нарастающим итогом)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</si>
</sst>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90" fontId="4" fillId="0" borderId="1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190" fontId="8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190" fontId="4" fillId="0" borderId="12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191" fontId="8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4" fontId="8" fillId="0" borderId="12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2" fillId="0" borderId="13" xfId="0" applyFont="1" applyBorder="1" applyAlignment="1" applyProtection="1">
      <alignment vertical="top" wrapText="1"/>
      <protection/>
    </xf>
    <xf numFmtId="3" fontId="11" fillId="0" borderId="12" xfId="0" applyNumberFormat="1" applyFont="1" applyBorder="1" applyAlignment="1">
      <alignment horizontal="center" vertical="top" wrapText="1"/>
    </xf>
    <xf numFmtId="190" fontId="11" fillId="0" borderId="12" xfId="0" applyNumberFormat="1" applyFont="1" applyBorder="1" applyAlignment="1">
      <alignment horizontal="center" vertical="top" wrapText="1"/>
    </xf>
    <xf numFmtId="190" fontId="5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/>
    </xf>
    <xf numFmtId="0" fontId="12" fillId="0" borderId="13" xfId="0" applyFont="1" applyBorder="1" applyAlignment="1" applyProtection="1">
      <alignment vertical="center" wrapText="1"/>
      <protection/>
    </xf>
    <xf numFmtId="0" fontId="5" fillId="0" borderId="13" xfId="53" applyFont="1" applyBorder="1" applyAlignment="1" applyProtection="1">
      <alignment vertical="center" wrapText="1"/>
      <protection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зервная копия Резервная копия Резервная копия Резервная копия Резервная копия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G3" sqref="G3"/>
    </sheetView>
  </sheetViews>
  <sheetFormatPr defaultColWidth="9.140625" defaultRowHeight="12.75"/>
  <cols>
    <col min="1" max="1" width="2.8515625" style="0" customWidth="1"/>
    <col min="2" max="2" width="2.7109375" style="0" customWidth="1"/>
    <col min="3" max="3" width="33.421875" style="0" customWidth="1"/>
    <col min="4" max="4" width="24.421875" style="0" customWidth="1"/>
    <col min="5" max="5" width="23.7109375" style="0" customWidth="1"/>
    <col min="6" max="6" width="17.8515625" style="0" customWidth="1"/>
    <col min="7" max="7" width="24.57421875" style="0" customWidth="1"/>
  </cols>
  <sheetData>
    <row r="1" spans="1:8" ht="12.75" customHeight="1">
      <c r="A1" s="1"/>
      <c r="B1" s="50" t="s">
        <v>63</v>
      </c>
      <c r="C1" s="51"/>
      <c r="D1" s="51"/>
      <c r="E1" s="51"/>
      <c r="F1" s="51"/>
      <c r="G1" s="51"/>
      <c r="H1" s="4"/>
    </row>
    <row r="2" spans="1:8" ht="35.25" customHeight="1">
      <c r="A2" s="1"/>
      <c r="B2" s="51"/>
      <c r="C2" s="51"/>
      <c r="D2" s="51"/>
      <c r="E2" s="51"/>
      <c r="F2" s="51"/>
      <c r="G2" s="51"/>
      <c r="H2" s="4"/>
    </row>
    <row r="3" spans="1:8" ht="21" customHeight="1" thickBot="1">
      <c r="A3" s="1"/>
      <c r="B3" s="4"/>
      <c r="C3" s="4"/>
      <c r="D3" s="4"/>
      <c r="E3" s="4"/>
      <c r="F3" s="4"/>
      <c r="G3" s="64" t="s">
        <v>30</v>
      </c>
      <c r="H3" s="4"/>
    </row>
    <row r="4" spans="1:8" ht="117" customHeight="1" thickBot="1">
      <c r="A4" s="1"/>
      <c r="B4" s="4"/>
      <c r="C4" s="24" t="s">
        <v>46</v>
      </c>
      <c r="D4" s="25" t="s">
        <v>53</v>
      </c>
      <c r="E4" s="25" t="s">
        <v>64</v>
      </c>
      <c r="F4" s="25" t="s">
        <v>0</v>
      </c>
      <c r="G4" s="23" t="s">
        <v>1</v>
      </c>
      <c r="H4" s="4"/>
    </row>
    <row r="5" spans="1:8" ht="18" thickBot="1">
      <c r="A5" s="1"/>
      <c r="B5" s="4"/>
      <c r="C5" s="8">
        <v>1</v>
      </c>
      <c r="D5" s="9">
        <v>2</v>
      </c>
      <c r="E5" s="9">
        <v>3</v>
      </c>
      <c r="F5" s="9" t="s">
        <v>2</v>
      </c>
      <c r="G5" s="9" t="s">
        <v>3</v>
      </c>
      <c r="H5" s="4"/>
    </row>
    <row r="6" spans="1:8" ht="31.5" customHeight="1" thickBot="1">
      <c r="A6" s="1"/>
      <c r="B6" s="4"/>
      <c r="C6" s="16" t="s">
        <v>4</v>
      </c>
      <c r="D6" s="18">
        <v>264362</v>
      </c>
      <c r="E6" s="18">
        <v>271245</v>
      </c>
      <c r="F6" s="19">
        <f>E6/D6*100</f>
        <v>102.603626845008</v>
      </c>
      <c r="G6" s="10">
        <f>E6-D6</f>
        <v>6883</v>
      </c>
      <c r="H6" s="4"/>
    </row>
    <row r="7" spans="1:8" ht="21.75" customHeight="1" thickBot="1">
      <c r="A7" s="1"/>
      <c r="B7" s="4"/>
      <c r="C7" s="16" t="s">
        <v>5</v>
      </c>
      <c r="D7" s="18">
        <v>94903</v>
      </c>
      <c r="E7" s="18">
        <v>90097</v>
      </c>
      <c r="F7" s="19">
        <f>E7/D7*100</f>
        <v>94.9358819004668</v>
      </c>
      <c r="G7" s="10">
        <f>E7-D7</f>
        <v>-4806</v>
      </c>
      <c r="H7" s="4"/>
    </row>
    <row r="8" spans="1:8" ht="20.25" customHeight="1" thickBot="1">
      <c r="A8" s="1"/>
      <c r="B8" s="4"/>
      <c r="C8" s="16" t="s">
        <v>35</v>
      </c>
      <c r="D8" s="18">
        <f>D6+D7</f>
        <v>359265</v>
      </c>
      <c r="E8" s="18">
        <f>E6+E7</f>
        <v>361342</v>
      </c>
      <c r="F8" s="19">
        <f>E8/D8*100</f>
        <v>100.57812478254213</v>
      </c>
      <c r="G8" s="10">
        <f>G6+G7</f>
        <v>2077</v>
      </c>
      <c r="H8" s="4"/>
    </row>
    <row r="9" spans="1:8" ht="17.25">
      <c r="A9" s="1"/>
      <c r="B9" s="4"/>
      <c r="C9" s="4"/>
      <c r="D9" s="4"/>
      <c r="E9" s="4"/>
      <c r="F9" s="4"/>
      <c r="G9" s="4"/>
      <c r="H9" s="4"/>
    </row>
    <row r="10" spans="1:8" ht="17.25">
      <c r="A10" s="1"/>
      <c r="B10" s="4"/>
      <c r="C10" s="4"/>
      <c r="D10" s="4"/>
      <c r="E10" s="4"/>
      <c r="F10" s="4"/>
      <c r="G10" s="4"/>
      <c r="H10" s="4"/>
    </row>
    <row r="11" spans="1:8" ht="17.25">
      <c r="A11" s="1"/>
      <c r="B11" s="4"/>
      <c r="C11" s="4"/>
      <c r="D11" s="4"/>
      <c r="E11" s="4"/>
      <c r="F11" s="4"/>
      <c r="G11" s="4"/>
      <c r="H11" s="4"/>
    </row>
    <row r="12" spans="1:8" ht="17.25">
      <c r="A12" s="1"/>
      <c r="B12" s="4"/>
      <c r="C12" s="4"/>
      <c r="D12" s="4"/>
      <c r="E12" s="4"/>
      <c r="F12" s="4"/>
      <c r="G12" s="4"/>
      <c r="H12" s="4"/>
    </row>
  </sheetData>
  <sheetProtection/>
  <mergeCells count="1">
    <mergeCell ref="B1:G2"/>
  </mergeCells>
  <printOptions/>
  <pageMargins left="0.75" right="0.75" top="1" bottom="1" header="0.5" footer="0.5"/>
  <pageSetup horizontalDpi="200" verticalDpi="200" orientation="landscape" paperSize="9" r:id="rId1"/>
  <colBreaks count="1" manualBreakCount="1">
    <brk id="8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25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.57421875" style="0" customWidth="1"/>
    <col min="2" max="2" width="39.28125" style="0" customWidth="1"/>
    <col min="3" max="3" width="20.7109375" style="0" customWidth="1"/>
    <col min="4" max="4" width="23.28125" style="0" customWidth="1"/>
    <col min="5" max="5" width="18.00390625" style="0" customWidth="1"/>
    <col min="6" max="6" width="22.28125" style="0" customWidth="1"/>
    <col min="7" max="7" width="21.7109375" style="0" customWidth="1"/>
  </cols>
  <sheetData>
    <row r="1" spans="2:7" ht="12.75">
      <c r="B1" s="54" t="s">
        <v>58</v>
      </c>
      <c r="C1" s="55"/>
      <c r="D1" s="55"/>
      <c r="E1" s="55"/>
      <c r="F1" s="55"/>
      <c r="G1" s="55"/>
    </row>
    <row r="2" spans="2:7" ht="21" customHeight="1">
      <c r="B2" s="55"/>
      <c r="C2" s="55"/>
      <c r="D2" s="55"/>
      <c r="E2" s="55"/>
      <c r="F2" s="55"/>
      <c r="G2" s="55"/>
    </row>
    <row r="3" spans="2:7" ht="15.75" thickBot="1">
      <c r="B3" s="28"/>
      <c r="C3" s="2"/>
      <c r="D3" s="2"/>
      <c r="E3" s="2"/>
      <c r="F3" s="2"/>
      <c r="G3" s="65" t="s">
        <v>23</v>
      </c>
    </row>
    <row r="4" spans="2:7" ht="63.75" customHeight="1" thickBot="1">
      <c r="B4" s="29" t="s">
        <v>46</v>
      </c>
      <c r="C4" s="30" t="s">
        <v>65</v>
      </c>
      <c r="D4" s="30" t="s">
        <v>66</v>
      </c>
      <c r="E4" s="30" t="s">
        <v>6</v>
      </c>
      <c r="F4" s="52" t="s">
        <v>7</v>
      </c>
      <c r="G4" s="53"/>
    </row>
    <row r="5" spans="2:7" ht="31.5" customHeight="1" thickBot="1">
      <c r="B5" s="31"/>
      <c r="C5" s="32"/>
      <c r="D5" s="32"/>
      <c r="E5" s="32"/>
      <c r="F5" s="33" t="s">
        <v>45</v>
      </c>
      <c r="G5" s="34" t="s">
        <v>55</v>
      </c>
    </row>
    <row r="6" spans="2:7" ht="15.75" thickBot="1">
      <c r="B6" s="35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</row>
    <row r="7" spans="2:7" ht="16.5" thickBot="1">
      <c r="B7" s="36" t="s">
        <v>14</v>
      </c>
      <c r="C7" s="37">
        <v>269291</v>
      </c>
      <c r="D7" s="37">
        <v>271245</v>
      </c>
      <c r="E7" s="38">
        <f>D7/C7*100</f>
        <v>100.72560909945003</v>
      </c>
      <c r="F7" s="39">
        <f>C7/C25*100</f>
        <v>82.09015281533215</v>
      </c>
      <c r="G7" s="39">
        <f>D7/D25*100</f>
        <v>75.06600395193473</v>
      </c>
    </row>
    <row r="8" spans="2:7" ht="15.75" thickBot="1">
      <c r="B8" s="30" t="s">
        <v>20</v>
      </c>
      <c r="C8" s="40">
        <v>145196</v>
      </c>
      <c r="D8" s="40">
        <v>121149</v>
      </c>
      <c r="E8" s="38">
        <f>D8/C8*100</f>
        <v>83.43824898757542</v>
      </c>
      <c r="F8" s="39">
        <f>C8/C25*100</f>
        <v>44.26127062610694</v>
      </c>
      <c r="G8" s="39">
        <f>D8/D25*100</f>
        <v>33.5275168676766</v>
      </c>
    </row>
    <row r="9" spans="2:7" ht="15.75" thickBot="1">
      <c r="B9" s="41" t="s">
        <v>54</v>
      </c>
      <c r="C9" s="40">
        <v>0</v>
      </c>
      <c r="D9" s="40">
        <v>13484</v>
      </c>
      <c r="E9" s="38">
        <v>0</v>
      </c>
      <c r="F9" s="39">
        <v>0</v>
      </c>
      <c r="G9" s="39">
        <f>D9/D25*100</f>
        <v>3.7316448129472906</v>
      </c>
    </row>
    <row r="10" spans="2:7" ht="15.75" thickBot="1">
      <c r="B10" s="42" t="s">
        <v>8</v>
      </c>
      <c r="C10" s="40">
        <v>13152</v>
      </c>
      <c r="D10" s="40">
        <v>13233</v>
      </c>
      <c r="E10" s="38">
        <f aca="true" t="shared" si="0" ref="E10:E25">D10/C10*100</f>
        <v>100.61587591240877</v>
      </c>
      <c r="F10" s="39">
        <f>C10/C25*100</f>
        <v>4.009230497221401</v>
      </c>
      <c r="G10" s="39">
        <f>D10/D25*100</f>
        <v>3.6621815343912414</v>
      </c>
    </row>
    <row r="11" spans="2:7" ht="15.75" thickBot="1">
      <c r="B11" s="43" t="s">
        <v>43</v>
      </c>
      <c r="C11" s="34">
        <v>117</v>
      </c>
      <c r="D11" s="34">
        <v>54</v>
      </c>
      <c r="E11" s="38">
        <f t="shared" si="0"/>
        <v>46.15384615384615</v>
      </c>
      <c r="F11" s="39">
        <f>C11/C25*100</f>
        <v>0.03566605597436921</v>
      </c>
      <c r="G11" s="39">
        <f>D11/D25*100</f>
        <v>0.014944291004090308</v>
      </c>
    </row>
    <row r="12" spans="2:7" ht="15.75" thickBot="1">
      <c r="B12" s="44" t="s">
        <v>9</v>
      </c>
      <c r="C12" s="34">
        <v>252</v>
      </c>
      <c r="D12" s="34">
        <v>661</v>
      </c>
      <c r="E12" s="38">
        <f t="shared" si="0"/>
        <v>262.3015873015873</v>
      </c>
      <c r="F12" s="39">
        <f>C12/C25*100</f>
        <v>0.07681919748325676</v>
      </c>
      <c r="G12" s="39">
        <f>D12/D25*100</f>
        <v>0.18292919173525357</v>
      </c>
    </row>
    <row r="13" spans="2:7" ht="15.75" thickBot="1">
      <c r="B13" s="43" t="s">
        <v>10</v>
      </c>
      <c r="C13" s="40">
        <v>10818</v>
      </c>
      <c r="D13" s="40">
        <v>13937</v>
      </c>
      <c r="E13" s="38">
        <f t="shared" si="0"/>
        <v>128.83157700129414</v>
      </c>
      <c r="F13" s="39">
        <f>C13/C25*100</f>
        <v>3.297738406245523</v>
      </c>
      <c r="G13" s="39">
        <f>D13/D25*100</f>
        <v>3.8570108097038265</v>
      </c>
    </row>
    <row r="14" spans="2:7" ht="15.75" thickBot="1">
      <c r="B14" s="43" t="s">
        <v>11</v>
      </c>
      <c r="C14" s="40">
        <v>95263</v>
      </c>
      <c r="D14" s="40">
        <v>103510</v>
      </c>
      <c r="E14" s="38">
        <f t="shared" si="0"/>
        <v>108.65708617196603</v>
      </c>
      <c r="F14" s="39">
        <f>C14/C25*100</f>
        <v>29.039790515267818</v>
      </c>
      <c r="G14" s="39">
        <f>D14/D25*100</f>
        <v>28.64599188580348</v>
      </c>
    </row>
    <row r="15" spans="2:7" ht="20.25" customHeight="1" thickBot="1">
      <c r="B15" s="43" t="s">
        <v>12</v>
      </c>
      <c r="C15" s="40">
        <v>4436</v>
      </c>
      <c r="D15" s="40">
        <v>5198</v>
      </c>
      <c r="E15" s="38">
        <f t="shared" si="0"/>
        <v>117.17763751127141</v>
      </c>
      <c r="F15" s="39">
        <f>C15/C25*100</f>
        <v>1.35226174617352</v>
      </c>
      <c r="G15" s="39">
        <f>D15/D25*100</f>
        <v>1.4385263822085448</v>
      </c>
    </row>
    <row r="16" spans="2:7" ht="19.5" customHeight="1" thickBot="1">
      <c r="B16" s="45" t="s">
        <v>13</v>
      </c>
      <c r="C16" s="37">
        <v>58752</v>
      </c>
      <c r="D16" s="37">
        <v>90097</v>
      </c>
      <c r="E16" s="38">
        <f t="shared" si="0"/>
        <v>153.35137527233115</v>
      </c>
      <c r="F16" s="39">
        <f>C16/C25*100</f>
        <v>17.909847184667864</v>
      </c>
      <c r="G16" s="39">
        <f>D16/D25*100</f>
        <v>24.933996048065268</v>
      </c>
    </row>
    <row r="17" spans="2:7" ht="21.75" customHeight="1" thickBot="1">
      <c r="B17" s="43" t="s">
        <v>36</v>
      </c>
      <c r="C17" s="40">
        <v>17849</v>
      </c>
      <c r="D17" s="40">
        <v>28419</v>
      </c>
      <c r="E17" s="38">
        <f t="shared" si="0"/>
        <v>159.2190038657628</v>
      </c>
      <c r="F17" s="39">
        <f>C17/C25*100</f>
        <v>5.4410549836454365</v>
      </c>
      <c r="G17" s="39">
        <f>D17/D25*100</f>
        <v>7.864848260097082</v>
      </c>
    </row>
    <row r="18" spans="2:7" ht="21" customHeight="1" thickBot="1">
      <c r="B18" s="43" t="s">
        <v>37</v>
      </c>
      <c r="C18" s="40">
        <v>8196</v>
      </c>
      <c r="D18" s="40">
        <v>5010</v>
      </c>
      <c r="E18" s="38">
        <f t="shared" si="0"/>
        <v>61.127379209370424</v>
      </c>
      <c r="F18" s="39">
        <f>C18/C25*100</f>
        <v>2.498452946717351</v>
      </c>
      <c r="G18" s="39">
        <f>D18/D25*100</f>
        <v>1.386498109823934</v>
      </c>
    </row>
    <row r="19" spans="2:7" ht="31.5" customHeight="1" thickBot="1">
      <c r="B19" s="43" t="s">
        <v>38</v>
      </c>
      <c r="C19" s="34">
        <v>1223</v>
      </c>
      <c r="D19" s="34">
        <v>4028</v>
      </c>
      <c r="E19" s="38">
        <f t="shared" si="0"/>
        <v>329.3540474243663</v>
      </c>
      <c r="F19" s="39">
        <f>C19/C25*100</f>
        <v>0.3728169782619961</v>
      </c>
      <c r="G19" s="39">
        <f>D19/D25*100</f>
        <v>1.1147334104532547</v>
      </c>
    </row>
    <row r="20" spans="2:7" ht="31.5" customHeight="1" thickBot="1">
      <c r="B20" s="43" t="s">
        <v>15</v>
      </c>
      <c r="C20" s="40">
        <v>2622</v>
      </c>
      <c r="D20" s="40">
        <v>2721</v>
      </c>
      <c r="E20" s="38">
        <f t="shared" si="0"/>
        <v>103.77574370709381</v>
      </c>
      <c r="F20" s="39">
        <f>C20/C25*100</f>
        <v>0.7992854595281716</v>
      </c>
      <c r="G20" s="39">
        <f>D20/D25*100</f>
        <v>0.7530262189283283</v>
      </c>
    </row>
    <row r="21" spans="2:7" ht="33.75" customHeight="1" thickBot="1">
      <c r="B21" s="46" t="s">
        <v>19</v>
      </c>
      <c r="C21" s="40">
        <v>6414</v>
      </c>
      <c r="D21" s="40">
        <v>35234</v>
      </c>
      <c r="E21" s="38">
        <f t="shared" si="0"/>
        <v>549.3295915185531</v>
      </c>
      <c r="F21" s="39">
        <f>C21/C25*100</f>
        <v>1.9552314788000353</v>
      </c>
      <c r="G21" s="39">
        <f>D21/D25*100</f>
        <v>9.750873134039221</v>
      </c>
    </row>
    <row r="22" spans="2:7" ht="18" customHeight="1" thickBot="1">
      <c r="B22" s="46" t="s">
        <v>16</v>
      </c>
      <c r="C22" s="40">
        <v>13058</v>
      </c>
      <c r="D22" s="40">
        <v>6768</v>
      </c>
      <c r="E22" s="38">
        <f t="shared" si="0"/>
        <v>51.830295604227295</v>
      </c>
      <c r="F22" s="39">
        <f>C22/C25*100</f>
        <v>3.980575717207805</v>
      </c>
      <c r="G22" s="39">
        <f>D22/D25*100</f>
        <v>1.8730178058459852</v>
      </c>
    </row>
    <row r="23" spans="2:7" ht="31.5" thickBot="1">
      <c r="B23" s="43" t="s">
        <v>17</v>
      </c>
      <c r="C23" s="40">
        <v>4779</v>
      </c>
      <c r="D23" s="40">
        <v>7159</v>
      </c>
      <c r="E23" s="38">
        <f t="shared" si="0"/>
        <v>149.80121364302155</v>
      </c>
      <c r="F23" s="39">
        <f>C23/C25*100</f>
        <v>1.4568212094146196</v>
      </c>
      <c r="G23" s="39">
        <f>D23/D25*100</f>
        <v>1.9812255425607872</v>
      </c>
    </row>
    <row r="24" spans="2:7" ht="18" customHeight="1" thickBot="1">
      <c r="B24" s="43" t="s">
        <v>18</v>
      </c>
      <c r="C24" s="40">
        <v>89</v>
      </c>
      <c r="D24" s="40">
        <v>173</v>
      </c>
      <c r="E24" s="38">
        <f t="shared" si="0"/>
        <v>194.38202247191012</v>
      </c>
      <c r="F24" s="39">
        <f>C24/C25*100</f>
        <v>0.027130589587340683</v>
      </c>
      <c r="G24" s="39">
        <f>D24/D25*100</f>
        <v>0.047877080439030065</v>
      </c>
    </row>
    <row r="25" spans="2:7" ht="18" customHeight="1" thickBot="1">
      <c r="B25" s="47" t="s">
        <v>35</v>
      </c>
      <c r="C25" s="37">
        <f>C7+C16</f>
        <v>328043</v>
      </c>
      <c r="D25" s="37">
        <f>D7+D16</f>
        <v>361342</v>
      </c>
      <c r="E25" s="38">
        <f t="shared" si="0"/>
        <v>110.15080340077368</v>
      </c>
      <c r="F25" s="48">
        <f>C25/C25*100</f>
        <v>100</v>
      </c>
      <c r="G25" s="48">
        <f>D25/D25*100</f>
        <v>100</v>
      </c>
    </row>
  </sheetData>
  <sheetProtection/>
  <mergeCells count="2">
    <mergeCell ref="F4:G4"/>
    <mergeCell ref="B1:G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.57421875" style="0" customWidth="1"/>
    <col min="2" max="7" width="15.7109375" style="0" customWidth="1"/>
  </cols>
  <sheetData>
    <row r="1" ht="4.5" customHeight="1"/>
    <row r="2" spans="2:7" ht="18">
      <c r="B2" s="56" t="s">
        <v>44</v>
      </c>
      <c r="C2" s="56"/>
      <c r="D2" s="56"/>
      <c r="E2" s="56"/>
      <c r="F2" s="56"/>
      <c r="G2" s="56"/>
    </row>
    <row r="3" spans="2:7" ht="21" customHeight="1" thickBot="1">
      <c r="B3" s="4"/>
      <c r="C3" s="12"/>
      <c r="D3" s="3"/>
      <c r="E3" s="3"/>
      <c r="F3" s="27"/>
      <c r="G3" s="66" t="s">
        <v>62</v>
      </c>
    </row>
    <row r="4" spans="2:7" ht="132" customHeight="1" thickBot="1">
      <c r="B4" s="13" t="s">
        <v>21</v>
      </c>
      <c r="C4" s="5" t="s">
        <v>56</v>
      </c>
      <c r="D4" s="5" t="s">
        <v>67</v>
      </c>
      <c r="E4" s="5" t="s">
        <v>22</v>
      </c>
      <c r="F4" s="5" t="s">
        <v>61</v>
      </c>
      <c r="G4" s="5" t="s">
        <v>27</v>
      </c>
    </row>
    <row r="5" spans="2:7" ht="18" thickBo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</row>
    <row r="6" spans="2:7" ht="18" thickBot="1">
      <c r="B6" s="14" t="s">
        <v>20</v>
      </c>
      <c r="C6" s="22">
        <v>5931.3</v>
      </c>
      <c r="D6" s="26">
        <v>5706.3</v>
      </c>
      <c r="E6" s="15">
        <f aca="true" t="shared" si="0" ref="E6:E19">D6-C6</f>
        <v>-225</v>
      </c>
      <c r="F6" s="17">
        <f aca="true" t="shared" si="1" ref="F6:F19">D6/C6*100-100</f>
        <v>-3.7934348287896427</v>
      </c>
      <c r="G6" s="17">
        <f>D6/D19*100</f>
        <v>8.74928319753696</v>
      </c>
    </row>
    <row r="7" spans="2:7" ht="18" thickBot="1">
      <c r="B7" s="14" t="s">
        <v>8</v>
      </c>
      <c r="C7" s="22">
        <v>1910</v>
      </c>
      <c r="D7" s="21">
        <v>2075</v>
      </c>
      <c r="E7" s="15">
        <f t="shared" si="0"/>
        <v>165</v>
      </c>
      <c r="F7" s="17">
        <f t="shared" si="1"/>
        <v>8.638743455497377</v>
      </c>
      <c r="G7" s="17">
        <f>D7/D19*100</f>
        <v>3.1815296487897915</v>
      </c>
    </row>
    <row r="8" spans="2:7" ht="21.75" customHeight="1" thickBot="1">
      <c r="B8" s="14" t="s">
        <v>43</v>
      </c>
      <c r="C8" s="22">
        <v>19</v>
      </c>
      <c r="D8" s="21">
        <v>0</v>
      </c>
      <c r="E8" s="15">
        <f t="shared" si="0"/>
        <v>-19</v>
      </c>
      <c r="F8" s="17">
        <f t="shared" si="1"/>
        <v>-100</v>
      </c>
      <c r="G8" s="17">
        <f>D8/D19*100</f>
        <v>0</v>
      </c>
    </row>
    <row r="9" spans="2:7" ht="18" thickBot="1">
      <c r="B9" s="14" t="s">
        <v>9</v>
      </c>
      <c r="C9" s="21">
        <v>3</v>
      </c>
      <c r="D9" s="15">
        <v>0</v>
      </c>
      <c r="E9" s="15">
        <f t="shared" si="0"/>
        <v>-3</v>
      </c>
      <c r="F9" s="17">
        <f t="shared" si="1"/>
        <v>-100</v>
      </c>
      <c r="G9" s="17">
        <f>D9/D19*100</f>
        <v>0</v>
      </c>
    </row>
    <row r="10" spans="2:7" ht="38.25" customHeight="1" thickBot="1">
      <c r="B10" s="14" t="s">
        <v>11</v>
      </c>
      <c r="C10" s="21">
        <v>26786</v>
      </c>
      <c r="D10" s="21">
        <v>26835</v>
      </c>
      <c r="E10" s="15">
        <f t="shared" si="0"/>
        <v>49</v>
      </c>
      <c r="F10" s="17">
        <f t="shared" si="1"/>
        <v>0.18293138206526294</v>
      </c>
      <c r="G10" s="17">
        <f>D10/D19*100</f>
        <v>41.145228012180276</v>
      </c>
    </row>
    <row r="11" spans="2:7" ht="37.5" customHeight="1" thickBot="1">
      <c r="B11" s="14" t="s">
        <v>10</v>
      </c>
      <c r="C11" s="21">
        <v>6538</v>
      </c>
      <c r="D11" s="21">
        <v>7646</v>
      </c>
      <c r="E11" s="15">
        <f t="shared" si="0"/>
        <v>1108</v>
      </c>
      <c r="F11" s="17">
        <f t="shared" si="1"/>
        <v>16.947078617314176</v>
      </c>
      <c r="G11" s="17">
        <f>D11/D19*100</f>
        <v>11.72336178055265</v>
      </c>
    </row>
    <row r="12" spans="2:7" ht="153" customHeight="1" thickBot="1">
      <c r="B12" s="14" t="s">
        <v>39</v>
      </c>
      <c r="C12" s="22">
        <v>210</v>
      </c>
      <c r="D12" s="22">
        <v>111.9</v>
      </c>
      <c r="E12" s="15">
        <f t="shared" si="0"/>
        <v>-98.1</v>
      </c>
      <c r="F12" s="17">
        <f t="shared" si="1"/>
        <v>-46.71428571428571</v>
      </c>
      <c r="G12" s="17">
        <f>D12/D19*100</f>
        <v>0.17157261093955553</v>
      </c>
    </row>
    <row r="13" spans="2:7" ht="60" customHeight="1" thickBot="1">
      <c r="B13" s="16" t="s">
        <v>25</v>
      </c>
      <c r="C13" s="20">
        <v>46</v>
      </c>
      <c r="D13" s="20">
        <v>24.5</v>
      </c>
      <c r="E13" s="9">
        <f t="shared" si="0"/>
        <v>-21.5</v>
      </c>
      <c r="F13" s="11">
        <f t="shared" si="1"/>
        <v>-46.7391304347826</v>
      </c>
      <c r="G13" s="11">
        <f>D13/D19*100</f>
        <v>0.037565048865228864</v>
      </c>
    </row>
    <row r="14" spans="2:7" ht="54.75" customHeight="1" thickBot="1">
      <c r="B14" s="16" t="s">
        <v>40</v>
      </c>
      <c r="C14" s="20">
        <v>110</v>
      </c>
      <c r="D14" s="20">
        <v>37</v>
      </c>
      <c r="E14" s="9">
        <f t="shared" si="0"/>
        <v>-73</v>
      </c>
      <c r="F14" s="11">
        <f t="shared" si="1"/>
        <v>-66.36363636363637</v>
      </c>
      <c r="G14" s="11">
        <f>D14/D19*100</f>
        <v>0.0567308901229987</v>
      </c>
    </row>
    <row r="15" spans="2:7" ht="32.25" customHeight="1" thickBot="1">
      <c r="B15" s="16" t="s">
        <v>26</v>
      </c>
      <c r="C15" s="20">
        <v>53.4</v>
      </c>
      <c r="D15" s="9">
        <v>49.2</v>
      </c>
      <c r="E15" s="9">
        <f t="shared" si="0"/>
        <v>-4.199999999999996</v>
      </c>
      <c r="F15" s="11">
        <f t="shared" si="1"/>
        <v>-7.865168539325836</v>
      </c>
      <c r="G15" s="11">
        <f>D15/D19*100</f>
        <v>0.07543675119058206</v>
      </c>
    </row>
    <row r="16" spans="2:7" ht="38.25" customHeight="1" thickBot="1">
      <c r="B16" s="16" t="s">
        <v>41</v>
      </c>
      <c r="C16" s="9">
        <v>0.9</v>
      </c>
      <c r="D16" s="9">
        <v>0.7</v>
      </c>
      <c r="E16" s="9">
        <f t="shared" si="0"/>
        <v>-0.20000000000000007</v>
      </c>
      <c r="F16" s="11">
        <f t="shared" si="1"/>
        <v>-22.22222222222223</v>
      </c>
      <c r="G16" s="11">
        <f>D16/D19*100</f>
        <v>0.0010732871104351103</v>
      </c>
    </row>
    <row r="17" spans="2:7" ht="45.75" customHeight="1" thickBot="1">
      <c r="B17" s="49" t="s">
        <v>36</v>
      </c>
      <c r="C17" s="15">
        <v>24237.34</v>
      </c>
      <c r="D17" s="15">
        <v>21028</v>
      </c>
      <c r="E17" s="15">
        <f t="shared" si="0"/>
        <v>-3209.34</v>
      </c>
      <c r="F17" s="17">
        <f t="shared" si="1"/>
        <v>-13.241304532593105</v>
      </c>
      <c r="G17" s="17">
        <f>D17/D19*100</f>
        <v>32.24154479747072</v>
      </c>
    </row>
    <row r="18" spans="2:7" ht="61.5" customHeight="1" thickBot="1">
      <c r="B18" s="49" t="s">
        <v>60</v>
      </c>
      <c r="C18" s="15">
        <v>1881.3</v>
      </c>
      <c r="D18" s="15">
        <v>1818</v>
      </c>
      <c r="E18" s="15">
        <f t="shared" si="0"/>
        <v>-63.299999999999955</v>
      </c>
      <c r="F18" s="17">
        <f t="shared" si="1"/>
        <v>-3.3646946260564476</v>
      </c>
      <c r="G18" s="17">
        <f>D18/D19*100</f>
        <v>2.787479952530044</v>
      </c>
    </row>
    <row r="19" spans="2:7" ht="18" thickBot="1">
      <c r="B19" s="14" t="s">
        <v>24</v>
      </c>
      <c r="C19" s="22">
        <f>C6+C7+C9+C10+C11+C12+C8+C17+C18</f>
        <v>67515.94</v>
      </c>
      <c r="D19" s="22">
        <f>D6+D7+D9+D10+D11+D12+D8+D17+D18</f>
        <v>65220.200000000004</v>
      </c>
      <c r="E19" s="15">
        <f t="shared" si="0"/>
        <v>-2295.739999999998</v>
      </c>
      <c r="F19" s="17">
        <f t="shared" si="1"/>
        <v>-3.4002933233248314</v>
      </c>
      <c r="G19" s="17">
        <f>D19/D19*100</f>
        <v>100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1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1.7109375" style="0" customWidth="1"/>
    <col min="2" max="2" width="18.8515625" style="0" customWidth="1"/>
    <col min="3" max="3" width="17.8515625" style="0" customWidth="1"/>
    <col min="4" max="4" width="15.140625" style="0" customWidth="1"/>
    <col min="5" max="5" width="15.28125" style="0" customWidth="1"/>
    <col min="6" max="6" width="16.28125" style="0" customWidth="1"/>
    <col min="7" max="7" width="18.421875" style="0" customWidth="1"/>
    <col min="8" max="8" width="16.28125" style="0" customWidth="1"/>
    <col min="9" max="9" width="14.57421875" style="0" customWidth="1"/>
    <col min="10" max="10" width="15.8515625" style="0" customWidth="1"/>
    <col min="11" max="11" width="16.28125" style="0" customWidth="1"/>
    <col min="12" max="12" width="23.140625" style="0" customWidth="1"/>
    <col min="13" max="13" width="4.7109375" style="0" customWidth="1"/>
    <col min="14" max="14" width="1.57421875" style="0" customWidth="1"/>
  </cols>
  <sheetData>
    <row r="2" spans="2:14" ht="12.75">
      <c r="B2" s="62" t="s">
        <v>42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ht="6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" thickBot="1">
      <c r="B5" s="4"/>
      <c r="C5" s="4"/>
      <c r="D5" s="4"/>
      <c r="E5" s="4"/>
      <c r="F5" s="4"/>
      <c r="G5" s="4"/>
      <c r="H5" s="4"/>
      <c r="I5" s="4"/>
      <c r="J5" s="4"/>
      <c r="K5" s="4"/>
      <c r="L5" s="67" t="s">
        <v>59</v>
      </c>
      <c r="M5" s="4"/>
      <c r="N5" s="4"/>
    </row>
    <row r="6" spans="2:14" ht="93" customHeight="1" thickBot="1">
      <c r="B6" s="59" t="s">
        <v>47</v>
      </c>
      <c r="C6" s="57" t="s">
        <v>48</v>
      </c>
      <c r="D6" s="61"/>
      <c r="E6" s="58"/>
      <c r="F6" s="57" t="s">
        <v>50</v>
      </c>
      <c r="G6" s="58"/>
      <c r="H6" s="57" t="s">
        <v>57</v>
      </c>
      <c r="I6" s="61"/>
      <c r="J6" s="58"/>
      <c r="K6" s="57" t="s">
        <v>49</v>
      </c>
      <c r="L6" s="58"/>
      <c r="M6" s="4"/>
      <c r="N6" s="4"/>
    </row>
    <row r="7" spans="2:14" ht="63" customHeight="1" thickBot="1">
      <c r="B7" s="60"/>
      <c r="C7" s="7" t="s">
        <v>52</v>
      </c>
      <c r="D7" s="7" t="s">
        <v>51</v>
      </c>
      <c r="E7" s="7" t="s">
        <v>28</v>
      </c>
      <c r="F7" s="7" t="s">
        <v>51</v>
      </c>
      <c r="G7" s="7" t="s">
        <v>28</v>
      </c>
      <c r="H7" s="7" t="s">
        <v>52</v>
      </c>
      <c r="I7" s="7" t="s">
        <v>51</v>
      </c>
      <c r="J7" s="7" t="s">
        <v>28</v>
      </c>
      <c r="K7" s="7" t="s">
        <v>51</v>
      </c>
      <c r="L7" s="7" t="s">
        <v>28</v>
      </c>
      <c r="M7" s="4"/>
      <c r="N7" s="4"/>
    </row>
    <row r="8" spans="2:14" ht="18" thickBot="1">
      <c r="B8" s="8">
        <v>1</v>
      </c>
      <c r="C8" s="9">
        <v>2</v>
      </c>
      <c r="D8" s="9">
        <v>3</v>
      </c>
      <c r="E8" s="9">
        <v>4</v>
      </c>
      <c r="F8" s="10" t="s">
        <v>31</v>
      </c>
      <c r="G8" s="10" t="s">
        <v>32</v>
      </c>
      <c r="H8" s="9">
        <v>7</v>
      </c>
      <c r="I8" s="9">
        <v>8</v>
      </c>
      <c r="J8" s="9">
        <v>9</v>
      </c>
      <c r="K8" s="9" t="s">
        <v>33</v>
      </c>
      <c r="L8" s="9" t="s">
        <v>34</v>
      </c>
      <c r="M8" s="4"/>
      <c r="N8" s="4"/>
    </row>
    <row r="9" spans="2:14" ht="50.25" customHeight="1" thickBot="1">
      <c r="B9" s="6" t="s">
        <v>4</v>
      </c>
      <c r="C9" s="20">
        <v>269291</v>
      </c>
      <c r="D9" s="20">
        <v>126745</v>
      </c>
      <c r="E9" s="20">
        <v>142546</v>
      </c>
      <c r="F9" s="11">
        <f>D9/C9*100</f>
        <v>47.066184907776346</v>
      </c>
      <c r="G9" s="11">
        <f>E9/C9*100</f>
        <v>52.933815092223654</v>
      </c>
      <c r="H9" s="20">
        <v>271245</v>
      </c>
      <c r="I9" s="20">
        <v>106080</v>
      </c>
      <c r="J9" s="20">
        <v>165165</v>
      </c>
      <c r="K9" s="11">
        <f>I9/H9*100</f>
        <v>39.108554996405466</v>
      </c>
      <c r="L9" s="11">
        <f>J9/H9*100</f>
        <v>60.891445003594534</v>
      </c>
      <c r="M9" s="4"/>
      <c r="N9" s="4"/>
    </row>
    <row r="10" spans="2:14" ht="49.5" customHeight="1" thickBot="1">
      <c r="B10" s="6" t="s">
        <v>5</v>
      </c>
      <c r="C10" s="20">
        <v>58752</v>
      </c>
      <c r="D10" s="20">
        <v>35537</v>
      </c>
      <c r="E10" s="20">
        <v>23215</v>
      </c>
      <c r="F10" s="11">
        <f>D10/C10*100</f>
        <v>60.48645152505446</v>
      </c>
      <c r="G10" s="11">
        <f>E10/C10*100</f>
        <v>39.51354847494553</v>
      </c>
      <c r="H10" s="20">
        <v>90097</v>
      </c>
      <c r="I10" s="20">
        <v>61661</v>
      </c>
      <c r="J10" s="20">
        <v>28436</v>
      </c>
      <c r="K10" s="11">
        <f>I10/H10*100</f>
        <v>68.43846077005894</v>
      </c>
      <c r="L10" s="11">
        <f>J10/H10*100</f>
        <v>31.561539229941065</v>
      </c>
      <c r="M10" s="4"/>
      <c r="N10" s="4"/>
    </row>
    <row r="11" spans="2:14" ht="46.5" customHeight="1" thickBot="1">
      <c r="B11" s="6" t="s">
        <v>29</v>
      </c>
      <c r="C11" s="20">
        <f>C9+C10</f>
        <v>328043</v>
      </c>
      <c r="D11" s="20">
        <f>D9+D10</f>
        <v>162282</v>
      </c>
      <c r="E11" s="20">
        <f>E9+E10</f>
        <v>165761</v>
      </c>
      <c r="F11" s="11">
        <f>D11/C11*100</f>
        <v>49.469734150705854</v>
      </c>
      <c r="G11" s="11">
        <f>E11/C11*100</f>
        <v>50.53026584929414</v>
      </c>
      <c r="H11" s="20">
        <f>H9+H10</f>
        <v>361342</v>
      </c>
      <c r="I11" s="20">
        <f>I9+I10</f>
        <v>167741</v>
      </c>
      <c r="J11" s="20">
        <f>J9+J10</f>
        <v>193601</v>
      </c>
      <c r="K11" s="11">
        <f>I11/H11*100</f>
        <v>46.421672542909484</v>
      </c>
      <c r="L11" s="11">
        <f>J11/H11*100</f>
        <v>53.578327457090516</v>
      </c>
      <c r="M11" s="4"/>
      <c r="N11" s="4"/>
    </row>
  </sheetData>
  <sheetProtection/>
  <mergeCells count="6">
    <mergeCell ref="K6:L6"/>
    <mergeCell ref="B6:B7"/>
    <mergeCell ref="C6:E6"/>
    <mergeCell ref="F6:G6"/>
    <mergeCell ref="H6:J6"/>
    <mergeCell ref="B2:N3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Паламарчук</cp:lastModifiedBy>
  <cp:lastPrinted>2015-02-24T08:48:31Z</cp:lastPrinted>
  <dcterms:created xsi:type="dcterms:W3CDTF">1996-10-08T23:32:33Z</dcterms:created>
  <dcterms:modified xsi:type="dcterms:W3CDTF">2015-02-24T13:50:46Z</dcterms:modified>
  <cp:category/>
  <cp:version/>
  <cp:contentType/>
  <cp:contentStatus/>
</cp:coreProperties>
</file>