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08" activeTab="3"/>
  </bookViews>
  <sheets>
    <sheet name="таблица 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 1'!$C$1:$G$8</definedName>
    <definedName name="_xlnm.Print_Area" localSheetId="1">'таблица2'!$B$1:$H$26</definedName>
    <definedName name="_xlnm.Print_Area" localSheetId="2">'таблица3'!$B$1:$F$14</definedName>
    <definedName name="_xlnm.Print_Area" localSheetId="3">'таблица4'!$B$2:$F$19</definedName>
  </definedNames>
  <calcPr fullCalcOnLoad="1"/>
</workbook>
</file>

<file path=xl/sharedStrings.xml><?xml version="1.0" encoding="utf-8"?>
<sst xmlns="http://schemas.openxmlformats.org/spreadsheetml/2006/main" count="78" uniqueCount="72">
  <si>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</si>
  <si>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</si>
  <si>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</si>
  <si>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</si>
  <si>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</si>
  <si>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</si>
  <si>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Итого собственных доходов:</t>
  </si>
  <si>
    <t>Темп роста (снижения) доходов, в %</t>
  </si>
  <si>
    <t>ЕНВД</t>
  </si>
  <si>
    <t>ЕСХН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</si>
  <si>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</si>
  <si>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</si>
  <si>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</si>
  <si>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</si>
  <si>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</si>
  <si>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</si>
  <si>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</si>
  <si>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</si>
  <si>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</si>
  <si>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Недоимка в бюджет ТМР по видам налогов:</t>
  </si>
  <si>
    <t>Наименование налогов</t>
  </si>
  <si>
    <t>Прирост недоимки (+); снижение недоимки (- ), тыс.руб.</t>
  </si>
  <si>
    <t>Налог на имущество предприятий</t>
  </si>
  <si>
    <t>Налог с продаж</t>
  </si>
  <si>
    <t>Таблица 1</t>
  </si>
  <si>
    <t xml:space="preserve"> Процент выполнения, в %</t>
  </si>
  <si>
    <t>Анализ поступления доходов по ведомствам, администрирующим поступление этих доходов:</t>
  </si>
  <si>
    <t>048 Управление Росприроднадзора</t>
  </si>
  <si>
    <t>182 Федеральная налоговая служба</t>
  </si>
  <si>
    <t>188 Министерство внутренних дел РФ</t>
  </si>
  <si>
    <t>321 Федеральная регистрация</t>
  </si>
  <si>
    <t>940 Департамент по охране и использованию животного мира ЯО</t>
  </si>
  <si>
    <t>950 Администрация ТМР</t>
  </si>
  <si>
    <t>952 Департамент муниципального имущества и потребительского рынка АТМР</t>
  </si>
  <si>
    <t>Таблица 4</t>
  </si>
  <si>
    <t>Таблица 3</t>
  </si>
  <si>
    <t>Таблица 2</t>
  </si>
  <si>
    <t>Структура отдельных доходов в общей сумме поступлений,в %</t>
  </si>
  <si>
    <t>Структура недоимки , %</t>
  </si>
  <si>
    <t>Арендная плата за землю</t>
  </si>
  <si>
    <t>Доходы от сдачи в аренду имущества</t>
  </si>
  <si>
    <t>Итого доходов:</t>
  </si>
  <si>
    <t>Патенты</t>
  </si>
  <si>
    <t>Изменение структуры доходов         (+,-),в %</t>
  </si>
  <si>
    <t>Наименование</t>
  </si>
  <si>
    <t xml:space="preserve">Наименование </t>
  </si>
  <si>
    <t>Всего</t>
  </si>
  <si>
    <t>Акцизы</t>
  </si>
  <si>
    <t>100 Управление Федерального казначейства по Смоленской области</t>
  </si>
  <si>
    <t>949 Федеральное агенство по недропользованию</t>
  </si>
  <si>
    <t>958 ДЖКХ и строительства АТМР</t>
  </si>
  <si>
    <t>Прочие местные налоги и сборы</t>
  </si>
  <si>
    <t>Налог на добычу полезных ископаемых</t>
  </si>
  <si>
    <t xml:space="preserve">Дивиденты по акциям и доходы от прочих форм участия в капитале, находящихся в государственной и муниципальной собственности </t>
  </si>
  <si>
    <t>Платежи при пользовании недрами</t>
  </si>
  <si>
    <r>
      <t>Итого</t>
    </r>
    <r>
      <rPr>
        <sz val="14"/>
        <rFont val="Times New Roman"/>
        <family val="1"/>
      </rPr>
      <t>:</t>
    </r>
  </si>
  <si>
    <t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районный бюджет</t>
  </si>
  <si>
    <t>Доходы от оказания платных услуг и компенсации затрат государства</t>
  </si>
  <si>
    <t>Арендная плата за имущество</t>
  </si>
  <si>
    <t>Доля доходов, администрируемых ведомством в общей сумме доходов,в %</t>
  </si>
  <si>
    <t>По отчетному периоду 2016г.</t>
  </si>
  <si>
    <t>Плановые назначения на 2017г., тыс.руб.</t>
  </si>
  <si>
    <t xml:space="preserve"> Бюджетные назначения на 2017г., тыс.руб.</t>
  </si>
  <si>
    <t>141 Управление федеральной службы по надзору в сфере защиты прав потребителей и благополучия человека по Ярославской области</t>
  </si>
  <si>
    <t>Сумма недоимки на 01.01.2017г., тыс.руб.</t>
  </si>
  <si>
    <t>Сумма недоимки на отчетную дату 01.07.2017г., тыс.руб.</t>
  </si>
  <si>
    <t xml:space="preserve">Анализ поступлений основных видов доходов  по районному бюджету по состоянию на 01.07.2017г. </t>
  </si>
  <si>
    <t>Фактическое поступление по состоянию на «01» июля 2017г.,тыс.руб.</t>
  </si>
  <si>
    <t xml:space="preserve">Фактическое поступление по состоянию на 01.07.2016, тыс.руб. </t>
  </si>
  <si>
    <t xml:space="preserve">Фактическое поступление по состоянию на 01.07.2017, тыс.руб. </t>
  </si>
  <si>
    <t>По отчетному периоду 2017г.</t>
  </si>
  <si>
    <t>Фактическое исполнение по состоянию на "01" июля 2017г.,тыс.руб.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</si>
</sst>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3" fontId="4" fillId="0" borderId="11" xfId="0" applyNumberFormat="1" applyFont="1" applyBorder="1" applyAlignment="1">
      <alignment horizontal="center" vertical="top" wrapText="1"/>
    </xf>
    <xf numFmtId="192" fontId="4" fillId="0" borderId="11" xfId="0" applyNumberFormat="1" applyFont="1" applyBorder="1" applyAlignment="1">
      <alignment horizontal="center" vertical="top" wrapText="1"/>
    </xf>
    <xf numFmtId="192" fontId="4" fillId="0" borderId="12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3" fontId="10" fillId="0" borderId="12" xfId="0" applyNumberFormat="1" applyFont="1" applyBorder="1" applyAlignment="1">
      <alignment horizontal="center" vertical="top"/>
    </xf>
    <xf numFmtId="192" fontId="10" fillId="0" borderId="11" xfId="0" applyNumberFormat="1" applyFont="1" applyBorder="1" applyAlignment="1">
      <alignment horizontal="center" vertical="top" wrapText="1"/>
    </xf>
    <xf numFmtId="192" fontId="10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192" fontId="4" fillId="0" borderId="11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13" fillId="0" borderId="15" xfId="0" applyFont="1" applyBorder="1" applyAlignment="1" applyProtection="1">
      <alignment vertical="top" wrapText="1"/>
      <protection/>
    </xf>
    <xf numFmtId="3" fontId="11" fillId="0" borderId="11" xfId="0" applyNumberFormat="1" applyFont="1" applyBorder="1" applyAlignment="1">
      <alignment horizontal="center" vertical="top" wrapText="1"/>
    </xf>
    <xf numFmtId="192" fontId="11" fillId="0" borderId="14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top" wrapText="1"/>
    </xf>
    <xf numFmtId="192" fontId="11" fillId="0" borderId="0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192" fontId="11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53" applyFont="1" applyBorder="1" applyAlignment="1" applyProtection="1">
      <alignment vertical="top" wrapText="1"/>
      <protection/>
    </xf>
    <xf numFmtId="3" fontId="5" fillId="0" borderId="17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92" fontId="11" fillId="0" borderId="1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199" fontId="4" fillId="0" borderId="1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99" fontId="4" fillId="0" borderId="12" xfId="0" applyNumberFormat="1" applyFont="1" applyBorder="1" applyAlignment="1">
      <alignment horizontal="center" vertical="top" wrapText="1"/>
    </xf>
    <xf numFmtId="19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9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.8515625" style="0" customWidth="1"/>
    <col min="2" max="2" width="9.140625" style="0" hidden="1" customWidth="1"/>
    <col min="3" max="3" width="25.7109375" style="4" customWidth="1"/>
    <col min="4" max="4" width="23.140625" style="4" customWidth="1"/>
    <col min="5" max="5" width="28.28125" style="4" customWidth="1"/>
    <col min="6" max="6" width="22.28125" style="4" customWidth="1"/>
    <col min="7" max="7" width="23.28125" style="4" customWidth="1"/>
  </cols>
  <sheetData>
    <row r="1" spans="1:8" ht="12.75" customHeight="1">
      <c r="A1" s="1"/>
      <c r="B1" s="1"/>
      <c r="C1" s="60" t="s">
        <v>66</v>
      </c>
      <c r="D1" s="61"/>
      <c r="E1" s="61"/>
      <c r="F1" s="61"/>
      <c r="G1" s="61"/>
      <c r="H1" s="2"/>
    </row>
    <row r="2" spans="1:8" ht="42.75" customHeight="1">
      <c r="A2" s="1"/>
      <c r="B2" s="1"/>
      <c r="C2" s="61"/>
      <c r="D2" s="61"/>
      <c r="E2" s="61"/>
      <c r="F2" s="61"/>
      <c r="G2" s="61"/>
      <c r="H2" s="2"/>
    </row>
    <row r="3" spans="1:8" ht="18" thickBot="1">
      <c r="A3" s="1"/>
      <c r="B3" s="1"/>
      <c r="C3" s="20"/>
      <c r="D3" s="20"/>
      <c r="E3" s="20"/>
      <c r="F3" s="20"/>
      <c r="G3" s="58" t="s">
        <v>24</v>
      </c>
      <c r="H3" s="2"/>
    </row>
    <row r="4" spans="1:8" ht="113.25" customHeight="1" thickBot="1">
      <c r="A4" s="1"/>
      <c r="B4" s="1"/>
      <c r="C4" s="18" t="s">
        <v>44</v>
      </c>
      <c r="D4" s="21" t="s">
        <v>61</v>
      </c>
      <c r="E4" s="21" t="s">
        <v>67</v>
      </c>
      <c r="F4" s="21" t="s">
        <v>0</v>
      </c>
      <c r="G4" s="19" t="s">
        <v>1</v>
      </c>
      <c r="H4" s="2"/>
    </row>
    <row r="5" spans="1:8" ht="30" customHeight="1" thickBot="1">
      <c r="A5" s="1"/>
      <c r="B5" s="1"/>
      <c r="C5" s="6">
        <v>1</v>
      </c>
      <c r="D5" s="7">
        <v>2</v>
      </c>
      <c r="E5" s="7">
        <v>3</v>
      </c>
      <c r="F5" s="7" t="s">
        <v>2</v>
      </c>
      <c r="G5" s="7" t="s">
        <v>3</v>
      </c>
      <c r="H5" s="2"/>
    </row>
    <row r="6" spans="1:8" ht="33" customHeight="1" thickBot="1">
      <c r="A6" s="1"/>
      <c r="B6" s="1"/>
      <c r="C6" s="9" t="s">
        <v>4</v>
      </c>
      <c r="D6" s="22">
        <v>119211</v>
      </c>
      <c r="E6" s="22">
        <v>56605</v>
      </c>
      <c r="F6" s="23">
        <f>E6/D6*100</f>
        <v>47.48303428374898</v>
      </c>
      <c r="G6" s="22">
        <f>E6-D6</f>
        <v>-62606</v>
      </c>
      <c r="H6" s="2"/>
    </row>
    <row r="7" spans="1:8" ht="43.5" customHeight="1" thickBot="1">
      <c r="A7" s="1"/>
      <c r="B7" s="1"/>
      <c r="C7" s="9" t="s">
        <v>5</v>
      </c>
      <c r="D7" s="22">
        <v>33455</v>
      </c>
      <c r="E7" s="22">
        <v>18357</v>
      </c>
      <c r="F7" s="23">
        <f>E7/D7*100</f>
        <v>54.87072186519205</v>
      </c>
      <c r="G7" s="22">
        <f>E7-D7</f>
        <v>-15098</v>
      </c>
      <c r="H7" s="2"/>
    </row>
    <row r="8" spans="1:8" ht="32.25" customHeight="1" thickBot="1">
      <c r="A8" s="1"/>
      <c r="B8" s="1"/>
      <c r="C8" s="9" t="s">
        <v>41</v>
      </c>
      <c r="D8" s="22">
        <f>D6+D7</f>
        <v>152666</v>
      </c>
      <c r="E8" s="22">
        <f>E6+E7</f>
        <v>74962</v>
      </c>
      <c r="F8" s="23">
        <f>E8/D8*100</f>
        <v>49.10196114393513</v>
      </c>
      <c r="G8" s="22">
        <f>E8-D8</f>
        <v>-77704</v>
      </c>
      <c r="H8" s="2"/>
    </row>
    <row r="9" spans="1:8" ht="21">
      <c r="A9" s="1"/>
      <c r="B9" s="1"/>
      <c r="C9" s="3"/>
      <c r="D9" s="3"/>
      <c r="E9" s="3"/>
      <c r="F9" s="3"/>
      <c r="G9" s="3"/>
      <c r="H9" s="2"/>
    </row>
  </sheetData>
  <sheetProtection/>
  <mergeCells count="1">
    <mergeCell ref="C1:G2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0.5625" style="0" customWidth="1"/>
    <col min="2" max="2" width="40.7109375" style="0" customWidth="1"/>
    <col min="3" max="3" width="20.28125" style="0" customWidth="1"/>
    <col min="4" max="4" width="20.57421875" style="0" customWidth="1"/>
    <col min="5" max="5" width="19.00390625" style="0" customWidth="1"/>
    <col min="6" max="6" width="17.7109375" style="0" customWidth="1"/>
    <col min="7" max="7" width="16.8515625" style="0" customWidth="1"/>
    <col min="8" max="8" width="19.57421875" style="0" customWidth="1"/>
  </cols>
  <sheetData>
    <row r="1" spans="2:8" ht="23.25" customHeight="1">
      <c r="B1" s="66" t="s">
        <v>56</v>
      </c>
      <c r="C1" s="67"/>
      <c r="D1" s="67"/>
      <c r="E1" s="67"/>
      <c r="F1" s="67"/>
      <c r="G1" s="67"/>
      <c r="H1" s="67"/>
    </row>
    <row r="2" spans="2:8" ht="9" customHeight="1">
      <c r="B2" s="67"/>
      <c r="C2" s="67"/>
      <c r="D2" s="67"/>
      <c r="E2" s="67"/>
      <c r="F2" s="67"/>
      <c r="G2" s="67"/>
      <c r="H2" s="67"/>
    </row>
    <row r="3" spans="2:8" ht="13.5" customHeight="1" thickBot="1">
      <c r="B3" s="24"/>
      <c r="C3" s="25"/>
      <c r="D3" s="25"/>
      <c r="E3" s="25"/>
      <c r="F3" s="25"/>
      <c r="G3" s="25"/>
      <c r="H3" s="59" t="s">
        <v>36</v>
      </c>
    </row>
    <row r="4" spans="2:8" ht="61.5" customHeight="1" thickBot="1">
      <c r="B4" s="68" t="s">
        <v>45</v>
      </c>
      <c r="C4" s="64" t="s">
        <v>68</v>
      </c>
      <c r="D4" s="64" t="s">
        <v>69</v>
      </c>
      <c r="E4" s="64" t="s">
        <v>7</v>
      </c>
      <c r="F4" s="62" t="s">
        <v>37</v>
      </c>
      <c r="G4" s="63"/>
      <c r="H4" s="64" t="s">
        <v>43</v>
      </c>
    </row>
    <row r="5" spans="2:8" ht="35.25" customHeight="1" thickBot="1">
      <c r="B5" s="69"/>
      <c r="C5" s="70"/>
      <c r="D5" s="70"/>
      <c r="E5" s="70"/>
      <c r="F5" s="27" t="s">
        <v>60</v>
      </c>
      <c r="G5" s="27" t="s">
        <v>70</v>
      </c>
      <c r="H5" s="65"/>
    </row>
    <row r="6" spans="2:8" ht="15.75" thickBot="1">
      <c r="B6" s="28">
        <v>1</v>
      </c>
      <c r="C6" s="29">
        <v>2</v>
      </c>
      <c r="D6" s="29">
        <v>3</v>
      </c>
      <c r="E6" s="30">
        <v>4</v>
      </c>
      <c r="F6" s="35">
        <v>5</v>
      </c>
      <c r="G6" s="31">
        <v>6</v>
      </c>
      <c r="H6" s="31">
        <v>7</v>
      </c>
    </row>
    <row r="7" spans="2:8" ht="16.5" customHeight="1" thickBot="1">
      <c r="B7" s="32" t="s">
        <v>12</v>
      </c>
      <c r="C7" s="33">
        <v>56369</v>
      </c>
      <c r="D7" s="33">
        <v>56605</v>
      </c>
      <c r="E7" s="34">
        <f aca="true" t="shared" si="0" ref="E7:E12">D7/C7*100</f>
        <v>100.41866983625751</v>
      </c>
      <c r="F7" s="35">
        <f>C7/C26*100</f>
        <v>81.21866174860239</v>
      </c>
      <c r="G7" s="35">
        <f>D7/D26*100</f>
        <v>75.51159254022038</v>
      </c>
      <c r="H7" s="35">
        <f aca="true" t="shared" si="1" ref="H7:H26">G7-F7</f>
        <v>-5.707069208382009</v>
      </c>
    </row>
    <row r="8" spans="2:8" ht="15.75" thickBot="1">
      <c r="B8" s="26" t="s">
        <v>18</v>
      </c>
      <c r="C8" s="36">
        <v>42836</v>
      </c>
      <c r="D8" s="36">
        <v>43803</v>
      </c>
      <c r="E8" s="34">
        <f t="shared" si="0"/>
        <v>102.25744700719022</v>
      </c>
      <c r="F8" s="35">
        <f>C8/C26*100</f>
        <v>61.71978560313527</v>
      </c>
      <c r="G8" s="35">
        <f>D8/D26*100</f>
        <v>58.43360636055601</v>
      </c>
      <c r="H8" s="35">
        <f t="shared" si="1"/>
        <v>-3.2861792425792586</v>
      </c>
    </row>
    <row r="9" spans="2:8" ht="18" customHeight="1" thickBot="1">
      <c r="B9" s="26" t="s">
        <v>47</v>
      </c>
      <c r="C9" s="36">
        <v>4032</v>
      </c>
      <c r="D9" s="36">
        <v>3178</v>
      </c>
      <c r="E9" s="34">
        <f t="shared" si="0"/>
        <v>78.81944444444444</v>
      </c>
      <c r="F9" s="35">
        <f>C9/C26*100</f>
        <v>5.809463431502507</v>
      </c>
      <c r="G9" s="35">
        <f>D9/D26*100</f>
        <v>4.2394813372108535</v>
      </c>
      <c r="H9" s="35">
        <f t="shared" si="1"/>
        <v>-1.5699820942916531</v>
      </c>
    </row>
    <row r="10" spans="2:8" ht="15.75" thickBot="1">
      <c r="B10" s="26" t="s">
        <v>42</v>
      </c>
      <c r="C10" s="36">
        <v>30</v>
      </c>
      <c r="D10" s="36">
        <v>103</v>
      </c>
      <c r="E10" s="34">
        <f t="shared" si="0"/>
        <v>343.3333333333333</v>
      </c>
      <c r="F10" s="35">
        <f>C10/C26*100</f>
        <v>0.04322517434153651</v>
      </c>
      <c r="G10" s="35">
        <f>D10/D26*100</f>
        <v>0.13740295082841975</v>
      </c>
      <c r="H10" s="35">
        <f t="shared" si="1"/>
        <v>0.09417777648688323</v>
      </c>
    </row>
    <row r="11" spans="2:8" ht="15.75" thickBot="1">
      <c r="B11" s="26" t="s">
        <v>8</v>
      </c>
      <c r="C11" s="36">
        <v>6431</v>
      </c>
      <c r="D11" s="36">
        <v>6640</v>
      </c>
      <c r="E11" s="34">
        <f t="shared" si="0"/>
        <v>103.24988337739076</v>
      </c>
      <c r="F11" s="35">
        <f>C11/C26*100</f>
        <v>9.266036539680709</v>
      </c>
      <c r="G11" s="35">
        <f>D11/D26*100</f>
        <v>8.857821296123369</v>
      </c>
      <c r="H11" s="35">
        <f t="shared" si="1"/>
        <v>-0.40821524355733985</v>
      </c>
    </row>
    <row r="12" spans="2:8" ht="15.75" thickBot="1">
      <c r="B12" s="37" t="s">
        <v>9</v>
      </c>
      <c r="C12" s="38">
        <v>51</v>
      </c>
      <c r="D12" s="38">
        <v>307</v>
      </c>
      <c r="E12" s="39">
        <f t="shared" si="0"/>
        <v>601.9607843137255</v>
      </c>
      <c r="F12" s="40">
        <f>C12/C26*100</f>
        <v>0.07348279638061207</v>
      </c>
      <c r="G12" s="40">
        <f>D12/D26*100</f>
        <v>0.4095408340225714</v>
      </c>
      <c r="H12" s="40">
        <f t="shared" si="1"/>
        <v>0.33605803764195935</v>
      </c>
    </row>
    <row r="13" spans="2:8" ht="18" customHeight="1" thickBot="1">
      <c r="B13" s="27" t="s">
        <v>52</v>
      </c>
      <c r="C13" s="41">
        <v>0</v>
      </c>
      <c r="D13" s="41">
        <v>0</v>
      </c>
      <c r="E13" s="42">
        <v>0</v>
      </c>
      <c r="F13" s="35">
        <v>0</v>
      </c>
      <c r="G13" s="35">
        <f>D13/D26*100</f>
        <v>0</v>
      </c>
      <c r="H13" s="40">
        <f t="shared" si="1"/>
        <v>0</v>
      </c>
    </row>
    <row r="14" spans="2:8" ht="18.75" customHeight="1" thickBot="1">
      <c r="B14" s="43" t="s">
        <v>10</v>
      </c>
      <c r="C14" s="36">
        <v>2960</v>
      </c>
      <c r="D14" s="36">
        <v>2573</v>
      </c>
      <c r="E14" s="34">
        <f aca="true" t="shared" si="2" ref="E14:E26">D14/C14*100</f>
        <v>86.92567567567568</v>
      </c>
      <c r="F14" s="35">
        <f>C14/C26*100</f>
        <v>4.264883868364936</v>
      </c>
      <c r="G14" s="35">
        <f>D14/D26*100</f>
        <v>3.432405752247806</v>
      </c>
      <c r="H14" s="35">
        <f t="shared" si="1"/>
        <v>-0.8324781161171297</v>
      </c>
    </row>
    <row r="15" spans="2:8" ht="18" customHeight="1" thickBot="1">
      <c r="B15" s="44" t="s">
        <v>11</v>
      </c>
      <c r="C15" s="33">
        <v>13035</v>
      </c>
      <c r="D15" s="33">
        <v>18357</v>
      </c>
      <c r="E15" s="34">
        <f t="shared" si="2"/>
        <v>140.82853855005754</v>
      </c>
      <c r="F15" s="35">
        <f>C15/C26*100</f>
        <v>18.781338251397614</v>
      </c>
      <c r="G15" s="35">
        <f>D15/D26*100</f>
        <v>24.48840745977962</v>
      </c>
      <c r="H15" s="35">
        <f t="shared" si="1"/>
        <v>5.707069208382006</v>
      </c>
    </row>
    <row r="16" spans="2:8" ht="62.25" customHeight="1" thickBot="1">
      <c r="B16" s="43" t="s">
        <v>53</v>
      </c>
      <c r="C16" s="36">
        <v>0</v>
      </c>
      <c r="D16" s="36">
        <v>0</v>
      </c>
      <c r="E16" s="34">
        <v>0</v>
      </c>
      <c r="F16" s="35">
        <f>C16/C26*100</f>
        <v>0</v>
      </c>
      <c r="G16" s="35">
        <f>D16/D26*100</f>
        <v>0</v>
      </c>
      <c r="H16" s="35">
        <f t="shared" si="1"/>
        <v>0</v>
      </c>
    </row>
    <row r="17" spans="2:9" ht="21" customHeight="1" thickBot="1">
      <c r="B17" s="43" t="s">
        <v>39</v>
      </c>
      <c r="C17" s="36">
        <v>2543</v>
      </c>
      <c r="D17" s="36">
        <v>4713</v>
      </c>
      <c r="E17" s="34">
        <f t="shared" si="2"/>
        <v>185.33228470310655</v>
      </c>
      <c r="F17" s="35">
        <f>C17/C26*100</f>
        <v>3.6640539450175784</v>
      </c>
      <c r="G17" s="35">
        <f>D17/D26*100</f>
        <v>6.28718550732371</v>
      </c>
      <c r="H17" s="35">
        <f t="shared" si="1"/>
        <v>2.6231315623061318</v>
      </c>
      <c r="I17" s="5"/>
    </row>
    <row r="18" spans="2:8" ht="15.75" thickBot="1">
      <c r="B18" s="43" t="s">
        <v>40</v>
      </c>
      <c r="C18" s="36">
        <v>1180</v>
      </c>
      <c r="D18" s="36">
        <v>1324</v>
      </c>
      <c r="E18" s="34">
        <f t="shared" si="2"/>
        <v>112.20338983050848</v>
      </c>
      <c r="F18" s="35">
        <f>C18/C26*100</f>
        <v>1.7001901907671029</v>
      </c>
      <c r="G18" s="35">
        <f>D18/D26*100</f>
        <v>1.7662282222992982</v>
      </c>
      <c r="H18" s="35">
        <f t="shared" si="1"/>
        <v>0.06603803153219534</v>
      </c>
    </row>
    <row r="19" spans="2:8" ht="36" customHeight="1" thickBot="1">
      <c r="B19" s="45" t="s">
        <v>13</v>
      </c>
      <c r="C19" s="29">
        <v>1610</v>
      </c>
      <c r="D19" s="29">
        <v>736</v>
      </c>
      <c r="E19" s="34">
        <f t="shared" si="2"/>
        <v>45.714285714285715</v>
      </c>
      <c r="F19" s="35">
        <f>C19/C26*100</f>
        <v>2.319751022995793</v>
      </c>
      <c r="G19" s="35">
        <f>D19/D26*100</f>
        <v>0.9818307942690964</v>
      </c>
      <c r="H19" s="35">
        <f t="shared" si="1"/>
        <v>-1.3379202287266967</v>
      </c>
    </row>
    <row r="20" spans="2:8" ht="19.5" customHeight="1" hidden="1" thickBot="1">
      <c r="B20" s="43" t="s">
        <v>54</v>
      </c>
      <c r="C20" s="29"/>
      <c r="D20" s="29"/>
      <c r="E20" s="34"/>
      <c r="F20" s="35">
        <f>C20/C26*100</f>
        <v>0</v>
      </c>
      <c r="G20" s="35">
        <f>D20/D26*100</f>
        <v>0</v>
      </c>
      <c r="H20" s="35">
        <f t="shared" si="1"/>
        <v>0</v>
      </c>
    </row>
    <row r="21" spans="2:8" ht="32.25" customHeight="1" thickBot="1">
      <c r="B21" s="43" t="s">
        <v>57</v>
      </c>
      <c r="C21" s="29">
        <v>4356</v>
      </c>
      <c r="D21" s="29">
        <v>3930</v>
      </c>
      <c r="E21" s="34">
        <f t="shared" si="2"/>
        <v>90.22038567493112</v>
      </c>
      <c r="F21" s="35">
        <f>C21/C26*100</f>
        <v>6.276295314391102</v>
      </c>
      <c r="G21" s="35">
        <f>D21/D26*100</f>
        <v>5.242656279181452</v>
      </c>
      <c r="H21" s="35">
        <f t="shared" si="1"/>
        <v>-1.0336390352096494</v>
      </c>
    </row>
    <row r="22" spans="2:8" ht="37.5" customHeight="1" thickBot="1">
      <c r="B22" s="46" t="s">
        <v>17</v>
      </c>
      <c r="C22" s="36">
        <v>490</v>
      </c>
      <c r="D22" s="36">
        <v>2624</v>
      </c>
      <c r="E22" s="34">
        <f t="shared" si="2"/>
        <v>535.5102040816327</v>
      </c>
      <c r="F22" s="35">
        <f>C22/C26*100</f>
        <v>0.7060111809117631</v>
      </c>
      <c r="G22" s="35">
        <f>D22/D26*100</f>
        <v>3.500440223046344</v>
      </c>
      <c r="H22" s="35">
        <f t="shared" si="1"/>
        <v>2.7944290421345808</v>
      </c>
    </row>
    <row r="23" spans="2:8" ht="15.75" thickBot="1">
      <c r="B23" s="46" t="s">
        <v>14</v>
      </c>
      <c r="C23" s="36">
        <v>1469</v>
      </c>
      <c r="D23" s="36">
        <v>3167</v>
      </c>
      <c r="E23" s="34">
        <f t="shared" si="2"/>
        <v>215.58883594281824</v>
      </c>
      <c r="F23" s="35">
        <f>C23/C26*100</f>
        <v>2.116592703590571</v>
      </c>
      <c r="G23" s="35">
        <f>D23/D26*100</f>
        <v>4.224807235666071</v>
      </c>
      <c r="H23" s="35">
        <f t="shared" si="1"/>
        <v>2.1082145320755</v>
      </c>
    </row>
    <row r="24" spans="2:8" ht="15.75" thickBot="1">
      <c r="B24" s="43" t="s">
        <v>15</v>
      </c>
      <c r="C24" s="47">
        <v>1383</v>
      </c>
      <c r="D24" s="47">
        <v>1851</v>
      </c>
      <c r="E24" s="39">
        <f t="shared" si="2"/>
        <v>133.83947939262472</v>
      </c>
      <c r="F24" s="40">
        <f>C24/C26*100</f>
        <v>1.9926805371448333</v>
      </c>
      <c r="G24" s="40">
        <f>D24/D26*100</f>
        <v>2.4692510872175237</v>
      </c>
      <c r="H24" s="40">
        <f t="shared" si="1"/>
        <v>0.47657055007269045</v>
      </c>
    </row>
    <row r="25" spans="2:8" ht="15.75" thickBot="1">
      <c r="B25" s="45" t="s">
        <v>16</v>
      </c>
      <c r="C25" s="48">
        <v>1</v>
      </c>
      <c r="D25" s="48">
        <v>12</v>
      </c>
      <c r="E25" s="39">
        <f t="shared" si="2"/>
        <v>1200</v>
      </c>
      <c r="F25" s="35">
        <f>C25/C26*100</f>
        <v>0.0014408391447178837</v>
      </c>
      <c r="G25" s="35">
        <f>D25/D26*100</f>
        <v>0.016008110776126572</v>
      </c>
      <c r="H25" s="35">
        <f t="shared" si="1"/>
        <v>0.014567271631408689</v>
      </c>
    </row>
    <row r="26" spans="2:8" ht="19.5" customHeight="1" thickBot="1">
      <c r="B26" s="49" t="s">
        <v>6</v>
      </c>
      <c r="C26" s="33">
        <v>69404</v>
      </c>
      <c r="D26" s="33">
        <v>74962</v>
      </c>
      <c r="E26" s="50">
        <f t="shared" si="2"/>
        <v>108.008183966342</v>
      </c>
      <c r="F26" s="35">
        <f>C26/C26*100</f>
        <v>100</v>
      </c>
      <c r="G26" s="35">
        <f>D26/D26*100</f>
        <v>100</v>
      </c>
      <c r="H26" s="35">
        <f t="shared" si="1"/>
        <v>0</v>
      </c>
    </row>
    <row r="27" spans="2:8" ht="17.25">
      <c r="B27" s="2"/>
      <c r="C27" s="2"/>
      <c r="D27" s="2"/>
      <c r="E27" s="2"/>
      <c r="F27" s="2"/>
      <c r="G27" s="2"/>
      <c r="H27" s="2"/>
    </row>
    <row r="28" spans="2:8" ht="17.25">
      <c r="B28" s="2"/>
      <c r="C28" s="2"/>
      <c r="D28" s="2"/>
      <c r="E28" s="2"/>
      <c r="F28" s="2"/>
      <c r="G28" s="2"/>
      <c r="H28" s="2"/>
    </row>
  </sheetData>
  <sheetProtection/>
  <mergeCells count="7">
    <mergeCell ref="F4:G4"/>
    <mergeCell ref="H4:H5"/>
    <mergeCell ref="B1:H2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3" width="28.57421875" style="0" customWidth="1"/>
    <col min="4" max="4" width="30.140625" style="0" customWidth="1"/>
    <col min="5" max="5" width="25.28125" style="0" customWidth="1"/>
    <col min="6" max="6" width="16.8515625" style="0" customWidth="1"/>
    <col min="7" max="7" width="7.00390625" style="0" customWidth="1"/>
    <col min="8" max="8" width="7.28125" style="0" customWidth="1"/>
  </cols>
  <sheetData>
    <row r="1" ht="1.5" customHeight="1"/>
    <row r="2" spans="2:6" ht="18" customHeight="1">
      <c r="B2" s="60" t="s">
        <v>19</v>
      </c>
      <c r="C2" s="71"/>
      <c r="D2" s="71"/>
      <c r="E2" s="71"/>
      <c r="F2" s="51"/>
    </row>
    <row r="3" spans="2:6" ht="18" thickBot="1">
      <c r="B3" s="2"/>
      <c r="C3" s="2"/>
      <c r="D3" s="2"/>
      <c r="E3" s="2"/>
      <c r="F3" s="58" t="s">
        <v>35</v>
      </c>
    </row>
    <row r="4" spans="2:6" ht="81" customHeight="1" thickBot="1">
      <c r="B4" s="18" t="s">
        <v>20</v>
      </c>
      <c r="C4" s="19" t="s">
        <v>64</v>
      </c>
      <c r="D4" s="19" t="s">
        <v>65</v>
      </c>
      <c r="E4" s="18" t="s">
        <v>21</v>
      </c>
      <c r="F4" s="19" t="s">
        <v>38</v>
      </c>
    </row>
    <row r="5" spans="2:6" ht="31.5" customHeight="1" thickBot="1">
      <c r="B5" s="52" t="s">
        <v>18</v>
      </c>
      <c r="C5" s="56">
        <v>2373</v>
      </c>
      <c r="D5" s="53">
        <v>3380.08</v>
      </c>
      <c r="E5" s="54">
        <f aca="true" t="shared" si="0" ref="E5:E14">D5-C5</f>
        <v>1007.0799999999999</v>
      </c>
      <c r="F5" s="12">
        <f>D5/D14*100</f>
        <v>16.63033991019829</v>
      </c>
    </row>
    <row r="6" spans="2:6" ht="25.5" customHeight="1" thickBot="1">
      <c r="B6" s="52" t="s">
        <v>8</v>
      </c>
      <c r="C6" s="57">
        <v>2199</v>
      </c>
      <c r="D6" s="53">
        <v>2340</v>
      </c>
      <c r="E6" s="54">
        <f t="shared" si="0"/>
        <v>141</v>
      </c>
      <c r="F6" s="12">
        <f>D6/D14*100</f>
        <v>11.513039747539704</v>
      </c>
    </row>
    <row r="7" spans="2:6" ht="26.25" customHeight="1" thickBot="1">
      <c r="B7" s="52" t="s">
        <v>9</v>
      </c>
      <c r="C7" s="57">
        <v>22.5</v>
      </c>
      <c r="D7" s="53">
        <v>22</v>
      </c>
      <c r="E7" s="54">
        <f t="shared" si="0"/>
        <v>-0.5</v>
      </c>
      <c r="F7" s="12">
        <f>D7/D14*100</f>
        <v>0.10824225403669807</v>
      </c>
    </row>
    <row r="8" spans="2:6" ht="30.75" customHeight="1" thickBot="1">
      <c r="B8" s="52" t="s">
        <v>42</v>
      </c>
      <c r="C8" s="57">
        <v>0</v>
      </c>
      <c r="D8" s="53">
        <v>0</v>
      </c>
      <c r="E8" s="54">
        <f t="shared" si="0"/>
        <v>0</v>
      </c>
      <c r="F8" s="12">
        <f>D8/D14*100</f>
        <v>0</v>
      </c>
    </row>
    <row r="9" spans="2:6" ht="45" customHeight="1" thickBot="1">
      <c r="B9" s="52" t="s">
        <v>22</v>
      </c>
      <c r="C9" s="57">
        <v>15</v>
      </c>
      <c r="D9" s="53">
        <v>14</v>
      </c>
      <c r="E9" s="54">
        <f t="shared" si="0"/>
        <v>-1</v>
      </c>
      <c r="F9" s="12">
        <f>D9/D14*100</f>
        <v>0.06888143438698968</v>
      </c>
    </row>
    <row r="10" spans="2:6" ht="36" customHeight="1" thickBot="1">
      <c r="B10" s="52" t="s">
        <v>23</v>
      </c>
      <c r="C10" s="57">
        <v>51</v>
      </c>
      <c r="D10" s="53">
        <v>48.6</v>
      </c>
      <c r="E10" s="54">
        <f t="shared" si="0"/>
        <v>-2.3999999999999986</v>
      </c>
      <c r="F10" s="12">
        <f>D10/D14*100</f>
        <v>0.23911697937197846</v>
      </c>
    </row>
    <row r="11" spans="2:6" ht="41.25" customHeight="1" thickBot="1">
      <c r="B11" s="52" t="s">
        <v>51</v>
      </c>
      <c r="C11" s="57">
        <v>6</v>
      </c>
      <c r="D11" s="53">
        <v>6</v>
      </c>
      <c r="E11" s="54">
        <f t="shared" si="0"/>
        <v>0</v>
      </c>
      <c r="F11" s="12">
        <f>D11/D14*100</f>
        <v>0.029520614737281292</v>
      </c>
    </row>
    <row r="12" spans="2:6" ht="27" customHeight="1" thickBot="1">
      <c r="B12" s="52" t="s">
        <v>39</v>
      </c>
      <c r="C12" s="57">
        <v>12299.5</v>
      </c>
      <c r="D12" s="53">
        <v>12634.1</v>
      </c>
      <c r="E12" s="54">
        <f t="shared" si="0"/>
        <v>334.60000000000036</v>
      </c>
      <c r="F12" s="12">
        <f>D12/D14*100</f>
        <v>62.1610664420476</v>
      </c>
    </row>
    <row r="13" spans="2:6" ht="50.25" customHeight="1" thickBot="1">
      <c r="B13" s="52" t="s">
        <v>58</v>
      </c>
      <c r="C13" s="57">
        <v>1701</v>
      </c>
      <c r="D13" s="53">
        <v>1880</v>
      </c>
      <c r="E13" s="54">
        <f t="shared" si="0"/>
        <v>179</v>
      </c>
      <c r="F13" s="12">
        <f>D13/D14*100</f>
        <v>9.249792617681472</v>
      </c>
    </row>
    <row r="14" spans="2:6" ht="18" thickBot="1">
      <c r="B14" s="55" t="s">
        <v>46</v>
      </c>
      <c r="C14" s="53">
        <f>C5+C6+C7+C9+C10+C8+C13+C12+C11</f>
        <v>18667</v>
      </c>
      <c r="D14" s="53">
        <f>D5+D6+D7+D9+D10+D8+D13+D12+D11</f>
        <v>20324.78</v>
      </c>
      <c r="E14" s="54">
        <f t="shared" si="0"/>
        <v>1657.7799999999988</v>
      </c>
      <c r="F14" s="12">
        <f>D14/D14*100</f>
        <v>100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1.8515625" style="0" customWidth="1"/>
    <col min="2" max="2" width="58.7109375" style="0" customWidth="1"/>
    <col min="3" max="3" width="24.7109375" style="0" customWidth="1"/>
    <col min="4" max="4" width="34.28125" style="0" customWidth="1"/>
    <col min="5" max="5" width="21.8515625" style="0" customWidth="1"/>
    <col min="6" max="6" width="35.140625" style="0" customWidth="1"/>
  </cols>
  <sheetData>
    <row r="1" ht="4.5" customHeight="1"/>
    <row r="2" spans="2:6" ht="12.75">
      <c r="B2" s="75" t="s">
        <v>26</v>
      </c>
      <c r="C2" s="76"/>
      <c r="D2" s="76"/>
      <c r="E2" s="76"/>
      <c r="F2" s="76"/>
    </row>
    <row r="3" spans="2:6" ht="7.5" customHeight="1">
      <c r="B3" s="76"/>
      <c r="C3" s="76"/>
      <c r="D3" s="76"/>
      <c r="E3" s="76"/>
      <c r="F3" s="76"/>
    </row>
    <row r="4" spans="2:6" ht="18" thickBot="1">
      <c r="B4" s="2"/>
      <c r="C4" s="2"/>
      <c r="D4" s="2"/>
      <c r="E4" s="2"/>
      <c r="F4" s="58" t="s">
        <v>34</v>
      </c>
    </row>
    <row r="5" spans="2:6" ht="12.75">
      <c r="B5" s="72"/>
      <c r="C5" s="72" t="s">
        <v>62</v>
      </c>
      <c r="D5" s="72" t="s">
        <v>71</v>
      </c>
      <c r="E5" s="72" t="s">
        <v>25</v>
      </c>
      <c r="F5" s="72" t="s">
        <v>59</v>
      </c>
    </row>
    <row r="6" spans="2:6" ht="72" customHeight="1" thickBot="1">
      <c r="B6" s="73"/>
      <c r="C6" s="73"/>
      <c r="D6" s="74"/>
      <c r="E6" s="73"/>
      <c r="F6" s="73"/>
    </row>
    <row r="7" spans="2:6" ht="22.5" customHeight="1" thickBot="1">
      <c r="B7" s="6">
        <v>1</v>
      </c>
      <c r="C7" s="7">
        <v>2</v>
      </c>
      <c r="D7" s="7">
        <v>3</v>
      </c>
      <c r="E7" s="7" t="s">
        <v>2</v>
      </c>
      <c r="F7" s="8">
        <v>5</v>
      </c>
    </row>
    <row r="8" spans="2:6" ht="33" customHeight="1" thickBot="1">
      <c r="B8" s="9" t="s">
        <v>27</v>
      </c>
      <c r="C8" s="10">
        <v>2950</v>
      </c>
      <c r="D8" s="10">
        <v>1706</v>
      </c>
      <c r="E8" s="11">
        <f aca="true" t="shared" si="0" ref="E8:E17">D8/C8*100</f>
        <v>57.83050847457627</v>
      </c>
      <c r="F8" s="12">
        <f>D8/D19*100</f>
        <v>2.1245859174574706</v>
      </c>
    </row>
    <row r="9" spans="2:6" ht="59.25" customHeight="1" thickBot="1">
      <c r="B9" s="9" t="s">
        <v>63</v>
      </c>
      <c r="C9" s="10">
        <v>170</v>
      </c>
      <c r="D9" s="10">
        <v>92</v>
      </c>
      <c r="E9" s="11">
        <f t="shared" si="0"/>
        <v>54.11764705882353</v>
      </c>
      <c r="F9" s="13">
        <f>D9/D19*100</f>
        <v>0.11457321477496327</v>
      </c>
    </row>
    <row r="10" spans="2:6" ht="42.75" customHeight="1" thickBot="1">
      <c r="B10" s="9" t="s">
        <v>48</v>
      </c>
      <c r="C10" s="10">
        <v>6308</v>
      </c>
      <c r="D10" s="7">
        <v>3178</v>
      </c>
      <c r="E10" s="11">
        <f t="shared" si="0"/>
        <v>50.38046924540266</v>
      </c>
      <c r="F10" s="13">
        <f>D10/D19*100</f>
        <v>3.9577573538568833</v>
      </c>
    </row>
    <row r="11" spans="2:6" ht="24" customHeight="1" thickBot="1">
      <c r="B11" s="9" t="s">
        <v>28</v>
      </c>
      <c r="C11" s="10">
        <v>112904</v>
      </c>
      <c r="D11" s="10">
        <v>66690</v>
      </c>
      <c r="E11" s="11">
        <f t="shared" si="0"/>
        <v>59.06788067738964</v>
      </c>
      <c r="F11" s="13">
        <f>D11/D19*100</f>
        <v>83.05312710154674</v>
      </c>
    </row>
    <row r="12" spans="2:6" ht="29.25" customHeight="1" thickBot="1">
      <c r="B12" s="9" t="s">
        <v>29</v>
      </c>
      <c r="C12" s="10">
        <v>1445</v>
      </c>
      <c r="D12" s="10">
        <v>1033</v>
      </c>
      <c r="E12" s="11">
        <f t="shared" si="0"/>
        <v>71.4878892733564</v>
      </c>
      <c r="F12" s="13">
        <f>D12/D19*100</f>
        <v>1.2864579441580113</v>
      </c>
    </row>
    <row r="13" spans="2:6" ht="30" customHeight="1" thickBot="1">
      <c r="B13" s="9" t="s">
        <v>30</v>
      </c>
      <c r="C13" s="7">
        <v>100</v>
      </c>
      <c r="D13" s="7">
        <v>103</v>
      </c>
      <c r="E13" s="11">
        <f t="shared" si="0"/>
        <v>103</v>
      </c>
      <c r="F13" s="13">
        <f>D13/D19*100</f>
        <v>0.12827218610675234</v>
      </c>
    </row>
    <row r="14" spans="2:6" ht="45.75" customHeight="1" thickBot="1">
      <c r="B14" s="9" t="s">
        <v>31</v>
      </c>
      <c r="C14" s="7">
        <v>170</v>
      </c>
      <c r="D14" s="7">
        <v>0</v>
      </c>
      <c r="E14" s="11">
        <f t="shared" si="0"/>
        <v>0</v>
      </c>
      <c r="F14" s="13">
        <f>D14/D19*100</f>
        <v>0</v>
      </c>
    </row>
    <row r="15" spans="2:6" ht="27.75" customHeight="1" thickBot="1">
      <c r="B15" s="9" t="s">
        <v>32</v>
      </c>
      <c r="C15" s="10">
        <v>294</v>
      </c>
      <c r="D15" s="10">
        <v>220</v>
      </c>
      <c r="E15" s="11">
        <f t="shared" si="0"/>
        <v>74.82993197278913</v>
      </c>
      <c r="F15" s="13">
        <f>D15/D19*100</f>
        <v>0.27397942663578173</v>
      </c>
    </row>
    <row r="16" spans="2:6" ht="30" customHeight="1" thickBot="1">
      <c r="B16" s="9" t="s">
        <v>49</v>
      </c>
      <c r="C16" s="10">
        <v>0</v>
      </c>
      <c r="D16" s="10">
        <v>20</v>
      </c>
      <c r="E16" s="11">
        <v>0</v>
      </c>
      <c r="F16" s="13">
        <f>D16/D19*100</f>
        <v>0.024907220603252886</v>
      </c>
    </row>
    <row r="17" spans="2:6" ht="31.5" customHeight="1" thickBot="1">
      <c r="B17" s="9" t="s">
        <v>50</v>
      </c>
      <c r="C17" s="10">
        <v>2308</v>
      </c>
      <c r="D17" s="10">
        <v>212</v>
      </c>
      <c r="E17" s="11">
        <f t="shared" si="0"/>
        <v>9.185441941074524</v>
      </c>
      <c r="F17" s="13">
        <f>D17/D19*100</f>
        <v>0.2640165383944805</v>
      </c>
    </row>
    <row r="18" spans="2:6" ht="45" customHeight="1" thickBot="1">
      <c r="B18" s="9" t="s">
        <v>33</v>
      </c>
      <c r="C18" s="10">
        <v>13156</v>
      </c>
      <c r="D18" s="10">
        <v>7044</v>
      </c>
      <c r="E18" s="11">
        <f>D18/C18*100</f>
        <v>53.542110063849194</v>
      </c>
      <c r="F18" s="13">
        <f>D18/D19*100</f>
        <v>8.772323096465666</v>
      </c>
    </row>
    <row r="19" spans="2:6" ht="28.5" customHeight="1" thickBot="1">
      <c r="B19" s="14" t="s">
        <v>55</v>
      </c>
      <c r="C19" s="15">
        <f>C8+C9+C10+C11+C12+C13+C14+C15+C18+C16+C17</f>
        <v>139805</v>
      </c>
      <c r="D19" s="15">
        <f>D8+D9+D10+D11+D12+D13+D14+D15+D18+D16+D17</f>
        <v>80298</v>
      </c>
      <c r="E19" s="16">
        <f>D19/C19*100</f>
        <v>57.43571403025642</v>
      </c>
      <c r="F19" s="17">
        <f>D19/D19*100</f>
        <v>100</v>
      </c>
    </row>
    <row r="20" spans="2:6" ht="20.25">
      <c r="B20" s="4"/>
      <c r="C20" s="4"/>
      <c r="D20" s="4"/>
      <c r="E20" s="4"/>
      <c r="F20" s="4"/>
    </row>
    <row r="21" spans="2:6" ht="20.25">
      <c r="B21" s="4"/>
      <c r="C21" s="4"/>
      <c r="D21" s="4"/>
      <c r="E21" s="4"/>
      <c r="F21" s="4"/>
    </row>
    <row r="22" spans="2:6" ht="20.25">
      <c r="B22" s="4"/>
      <c r="C22" s="4"/>
      <c r="D22" s="4"/>
      <c r="E22" s="4"/>
      <c r="F22" s="4"/>
    </row>
    <row r="23" spans="2:6" ht="20.25">
      <c r="B23" s="4"/>
      <c r="C23" s="4"/>
      <c r="D23" s="4"/>
      <c r="E23" s="4"/>
      <c r="F23" s="4"/>
    </row>
    <row r="24" spans="2:6" ht="20.25">
      <c r="B24" s="4"/>
      <c r="C24" s="4"/>
      <c r="D24" s="4"/>
      <c r="E24" s="4"/>
      <c r="F24" s="4"/>
    </row>
    <row r="25" spans="2:6" ht="20.25">
      <c r="B25" s="4"/>
      <c r="C25" s="4"/>
      <c r="D25" s="4"/>
      <c r="E25" s="4"/>
      <c r="F25" s="4"/>
    </row>
    <row r="26" spans="2:6" ht="20.25">
      <c r="B26" s="4"/>
      <c r="C26" s="4"/>
      <c r="D26" s="4"/>
      <c r="E26" s="4"/>
      <c r="F26" s="4"/>
    </row>
    <row r="27" spans="2:6" ht="20.25">
      <c r="B27" s="4"/>
      <c r="C27" s="4"/>
      <c r="D27" s="4"/>
      <c r="E27" s="4"/>
      <c r="F27" s="4"/>
    </row>
  </sheetData>
  <sheetProtection/>
  <mergeCells count="6">
    <mergeCell ref="E5:E6"/>
    <mergeCell ref="D5:D6"/>
    <mergeCell ref="B2:F3"/>
    <mergeCell ref="F5:F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2017-07-29T10:41:27Z</cp:lastPrinted>
  <dcterms:created xsi:type="dcterms:W3CDTF">1996-10-08T23:32:33Z</dcterms:created>
  <dcterms:modified xsi:type="dcterms:W3CDTF">2017-08-01T05:38:06Z</dcterms:modified>
  <cp:category/>
  <cp:version/>
  <cp:contentType/>
  <cp:contentStatus/>
</cp:coreProperties>
</file>